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_rundle\Documents\"/>
    </mc:Choice>
  </mc:AlternateContent>
  <bookViews>
    <workbookView xWindow="0" yWindow="0" windowWidth="14865" windowHeight="7680"/>
  </bookViews>
  <sheets>
    <sheet name="Rubrics in weighted schemes" sheetId="2" r:id="rId1"/>
    <sheet name="Rubrics in non-weighted schem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F21" i="2"/>
  <c r="G21" i="2"/>
  <c r="H21" i="2"/>
  <c r="G21" i="1" l="1"/>
  <c r="F21" i="1"/>
  <c r="E21" i="1"/>
  <c r="D21" i="1"/>
  <c r="C21" i="1"/>
  <c r="H17" i="1"/>
  <c r="H16" i="1"/>
  <c r="H15" i="1"/>
  <c r="H14" i="1"/>
  <c r="H13" i="1"/>
  <c r="H12" i="1"/>
  <c r="H11" i="1"/>
  <c r="H10" i="1"/>
  <c r="H9" i="1"/>
  <c r="G17" i="1"/>
  <c r="G16" i="1"/>
  <c r="G15" i="1"/>
  <c r="G14" i="1"/>
  <c r="G13" i="1"/>
  <c r="G12" i="1"/>
  <c r="G11" i="1"/>
  <c r="G10" i="1"/>
  <c r="G9" i="1"/>
  <c r="F17" i="1"/>
  <c r="F16" i="1"/>
  <c r="F15" i="1"/>
  <c r="F14" i="1"/>
  <c r="F13" i="1"/>
  <c r="F12" i="1"/>
  <c r="F11" i="1"/>
  <c r="F10" i="1"/>
  <c r="F9" i="1"/>
  <c r="E17" i="1"/>
  <c r="E16" i="1"/>
  <c r="E15" i="1"/>
  <c r="E14" i="1"/>
  <c r="E13" i="1"/>
  <c r="E12" i="1"/>
  <c r="E11" i="1"/>
  <c r="E10" i="1"/>
  <c r="E9" i="1"/>
  <c r="D17" i="1"/>
  <c r="D16" i="1"/>
  <c r="D15" i="1"/>
  <c r="D14" i="1"/>
  <c r="D13" i="1"/>
  <c r="D12" i="1"/>
  <c r="D11" i="1"/>
  <c r="D10" i="1"/>
  <c r="D9" i="1"/>
  <c r="C17" i="1"/>
  <c r="C16" i="1"/>
  <c r="C15" i="1"/>
  <c r="C14" i="1"/>
  <c r="C13" i="1"/>
  <c r="C12" i="1"/>
  <c r="C11" i="1"/>
  <c r="C10" i="1"/>
  <c r="C9" i="1"/>
  <c r="H15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14" i="2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4" i="2"/>
  <c r="H13" i="2"/>
  <c r="G13" i="2"/>
  <c r="F13" i="2"/>
  <c r="E13" i="2"/>
</calcChain>
</file>

<file path=xl/sharedStrings.xml><?xml version="1.0" encoding="utf-8"?>
<sst xmlns="http://schemas.openxmlformats.org/spreadsheetml/2006/main" count="50" uniqueCount="38">
  <si>
    <t>Criteria</t>
  </si>
  <si>
    <t>Upper HD</t>
  </si>
  <si>
    <t>DN</t>
  </si>
  <si>
    <t>CR</t>
  </si>
  <si>
    <t>PP</t>
  </si>
  <si>
    <t>NN</t>
  </si>
  <si>
    <t>Criteria weighting (out of 100%)</t>
  </si>
  <si>
    <t>HD</t>
  </si>
  <si>
    <t>70 - 79%</t>
  </si>
  <si>
    <t>60 - 69%</t>
  </si>
  <si>
    <t>50 - 59%</t>
  </si>
  <si>
    <t>80 - 100%</t>
  </si>
  <si>
    <t>0 - 49%</t>
  </si>
  <si>
    <t>This chart can be used as a quick reference of common criteria values that you can copy and paste into MyLO Rubrics.</t>
  </si>
  <si>
    <t xml:space="preserve">Score out of 100 to record in rubric </t>
  </si>
  <si>
    <t>(Note: this is the highest score achieveable for a criterion of this weight at each grade level)</t>
  </si>
  <si>
    <t xml:space="preserve">Weighted grades allow you to mark an assessment task out of 100 points in your Rubric. </t>
  </si>
  <si>
    <t xml:space="preserve">The final grade for the assessment will be automatically calculated according to the weight you have set for the assessment task, whether that be 10%, 15%, 20%, 70% etc. </t>
  </si>
  <si>
    <t>So, if you mark your rubric out of 100 points and the student receives 85/100, but the assessment is weighted as being worth 20% of the unit, the student will receive a grade of 20/100*85 (so 17 out of a possible 20)</t>
  </si>
  <si>
    <t>Type TOTAL mark (points) for the assessment task into the green square!</t>
  </si>
  <si>
    <t>HD Lower (up to 89%)</t>
  </si>
  <si>
    <t>HD Normal or Upper (up to 100%)</t>
  </si>
  <si>
    <t>DN (up to 79%)</t>
  </si>
  <si>
    <t>CR (Up to 69%)</t>
  </si>
  <si>
    <t>PP (Up to 59%)</t>
  </si>
  <si>
    <t>NN (Up to 49%)</t>
  </si>
  <si>
    <t>Enter the weight/points for each criterion (e.g. 35)</t>
  </si>
  <si>
    <t>Note: The scores recorded below represent the highest score achieveable at each grade level based on the criteria weight you have specified)</t>
  </si>
  <si>
    <t>IMPORTANT! &gt;&gt;&gt;&gt;&gt;&gt;&gt;&gt;&gt;&gt;&gt;&gt;&gt;&gt;&gt;&gt;&gt;&gt;&gt;&gt;&gt;&gt;&gt;&gt;&gt;&gt;</t>
  </si>
  <si>
    <r>
      <t>Update the</t>
    </r>
    <r>
      <rPr>
        <b/>
        <i/>
        <sz val="11"/>
        <color theme="1"/>
        <rFont val="Calibri"/>
        <family val="2"/>
        <scheme val="minor"/>
      </rPr>
      <t xml:space="preserve"> overall score values</t>
    </r>
    <r>
      <rPr>
        <sz val="11"/>
        <color theme="1"/>
        <rFont val="Calibri"/>
        <family val="2"/>
        <scheme val="minor"/>
      </rPr>
      <t xml:space="preserve">(at the </t>
    </r>
  </si>
  <si>
    <t>bottom row of the rubric) as shown on the right</t>
  </si>
  <si>
    <t xml:space="preserve">It can be used to calculate the points for each critieria level, based on the total point score for the assessment task and the weighting of each criteria. </t>
  </si>
  <si>
    <t>Lower or normal HD</t>
  </si>
  <si>
    <t>This chart can be used as a quick reference of criteria scores that you can copy and paste into MyLO Rubrics.</t>
  </si>
  <si>
    <t>This chart is suited to staff using non-weighted (points) grades in MyLO.</t>
  </si>
  <si>
    <t>33%*</t>
  </si>
  <si>
    <t>This chart is suited to staff using Weighted grades in MyLO (the recommended approach).</t>
  </si>
  <si>
    <t>* Note that when using a points based rubric the total for the rubric will be 99.99, not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</si>
</sst>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3" borderId="1" xfId="0" applyFill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0" fillId="7" borderId="0" xfId="0" applyFill="1"/>
    <xf numFmtId="0" fontId="1" fillId="0" borderId="2" xfId="0" applyFont="1" applyBorder="1"/>
    <xf numFmtId="0" fontId="2" fillId="6" borderId="3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1" fillId="6" borderId="7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2" fillId="5" borderId="9" xfId="0" applyFont="1" applyFill="1" applyBorder="1"/>
    <xf numFmtId="0" fontId="0" fillId="0" borderId="10" xfId="0" applyBorder="1"/>
    <xf numFmtId="0" fontId="0" fillId="0" borderId="11" xfId="0" applyBorder="1"/>
    <xf numFmtId="9" fontId="1" fillId="4" borderId="12" xfId="0" applyNumberFormat="1" applyFont="1" applyFill="1" applyBorder="1"/>
    <xf numFmtId="0" fontId="0" fillId="0" borderId="13" xfId="0" applyBorder="1"/>
    <xf numFmtId="0" fontId="0" fillId="0" borderId="14" xfId="0" applyBorder="1"/>
    <xf numFmtId="9" fontId="1" fillId="4" borderId="15" xfId="0" applyNumberFormat="1" applyFont="1" applyFill="1" applyBorder="1"/>
    <xf numFmtId="0" fontId="0" fillId="4" borderId="13" xfId="0" applyFill="1" applyBorder="1"/>
    <xf numFmtId="0" fontId="0" fillId="4" borderId="14" xfId="0" applyFill="1" applyBorder="1"/>
    <xf numFmtId="9" fontId="1" fillId="7" borderId="15" xfId="0" applyNumberFormat="1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9" fontId="1" fillId="7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topLeftCell="A10" workbookViewId="0">
      <selection activeCell="K25" sqref="K25"/>
    </sheetView>
  </sheetViews>
  <sheetFormatPr defaultRowHeight="15" x14ac:dyDescent="0.25"/>
  <cols>
    <col min="1" max="1" width="39.5703125" customWidth="1"/>
    <col min="2" max="2" width="11.28515625" customWidth="1"/>
    <col min="3" max="3" width="11.28515625" hidden="1" customWidth="1"/>
    <col min="4" max="4" width="12.140625" hidden="1" customWidth="1"/>
    <col min="5" max="5" width="12.7109375" customWidth="1"/>
    <col min="6" max="6" width="12" customWidth="1"/>
    <col min="7" max="7" width="13.42578125" customWidth="1"/>
    <col min="8" max="8" width="15.5703125" customWidth="1"/>
  </cols>
  <sheetData>
    <row r="2" spans="1:13" ht="21" x14ac:dyDescent="0.35">
      <c r="A2" s="5" t="s">
        <v>13</v>
      </c>
    </row>
    <row r="3" spans="1:13" s="4" customFormat="1" ht="18.75" x14ac:dyDescent="0.3">
      <c r="A3" s="4" t="s">
        <v>36</v>
      </c>
    </row>
    <row r="4" spans="1:13" x14ac:dyDescent="0.25">
      <c r="A4" t="s">
        <v>16</v>
      </c>
    </row>
    <row r="5" spans="1:13" x14ac:dyDescent="0.25">
      <c r="A5" t="s">
        <v>17</v>
      </c>
    </row>
    <row r="6" spans="1:13" x14ac:dyDescent="0.25">
      <c r="A6" t="s">
        <v>18</v>
      </c>
    </row>
    <row r="7" spans="1:13" ht="15.75" thickBot="1" x14ac:dyDescent="0.3"/>
    <row r="8" spans="1:13" ht="18.75" x14ac:dyDescent="0.3">
      <c r="B8" s="10" t="s">
        <v>14</v>
      </c>
      <c r="C8" s="11"/>
      <c r="D8" s="11"/>
      <c r="E8" s="11"/>
      <c r="F8" s="11"/>
      <c r="G8" s="11"/>
      <c r="H8" s="12"/>
    </row>
    <row r="9" spans="1:13" ht="15.75" thickBot="1" x14ac:dyDescent="0.3">
      <c r="B9" s="13" t="s">
        <v>15</v>
      </c>
      <c r="C9" s="14"/>
      <c r="D9" s="14"/>
      <c r="E9" s="15"/>
      <c r="F9" s="15"/>
      <c r="G9" s="15"/>
      <c r="H9" s="16"/>
      <c r="I9" s="8"/>
      <c r="J9" s="8"/>
      <c r="K9" s="8"/>
      <c r="L9" s="8"/>
      <c r="M9" s="8"/>
    </row>
    <row r="10" spans="1:13" x14ac:dyDescent="0.25">
      <c r="B10" s="9" t="s">
        <v>7</v>
      </c>
      <c r="C10" s="9"/>
      <c r="D10" s="9"/>
      <c r="E10" s="9" t="s">
        <v>2</v>
      </c>
      <c r="F10" s="9" t="s">
        <v>3</v>
      </c>
      <c r="G10" s="9" t="s">
        <v>4</v>
      </c>
      <c r="H10" s="9" t="s">
        <v>5</v>
      </c>
    </row>
    <row r="11" spans="1:13" ht="15.75" thickBot="1" x14ac:dyDescent="0.3">
      <c r="B11" s="6" t="s">
        <v>11</v>
      </c>
      <c r="C11" s="6"/>
      <c r="D11" s="6"/>
      <c r="E11" s="6" t="s">
        <v>8</v>
      </c>
      <c r="F11" s="6" t="s">
        <v>9</v>
      </c>
      <c r="G11" s="6" t="s">
        <v>10</v>
      </c>
      <c r="H11" s="6" t="s">
        <v>12</v>
      </c>
    </row>
    <row r="12" spans="1:13" ht="19.5" thickBot="1" x14ac:dyDescent="0.35">
      <c r="A12" s="17" t="s">
        <v>6</v>
      </c>
      <c r="B12" s="18"/>
      <c r="C12" s="19"/>
      <c r="D12" s="19"/>
      <c r="E12" s="19"/>
      <c r="F12" s="19"/>
      <c r="G12" s="19"/>
      <c r="H12" s="19"/>
    </row>
    <row r="13" spans="1:13" ht="15.75" thickBot="1" x14ac:dyDescent="0.3">
      <c r="A13" s="20">
        <v>0.01</v>
      </c>
      <c r="B13" s="24">
        <v>1</v>
      </c>
      <c r="C13" s="24"/>
      <c r="D13" s="24"/>
      <c r="E13" s="24">
        <f t="shared" ref="E13:E36" si="0">SUM(B13/100)*79</f>
        <v>0.79</v>
      </c>
      <c r="F13" s="24">
        <f t="shared" ref="F13:F36" si="1">SUM(B13/100)*69</f>
        <v>0.69000000000000006</v>
      </c>
      <c r="G13" s="24">
        <f t="shared" ref="G13:G36" si="2">SUM(B13/100)*59</f>
        <v>0.59</v>
      </c>
      <c r="H13" s="25">
        <f t="shared" ref="H13:H36" si="3">SUM(B13/100)*49</f>
        <v>0.49</v>
      </c>
    </row>
    <row r="14" spans="1:13" ht="15.75" thickBot="1" x14ac:dyDescent="0.3">
      <c r="A14" s="26">
        <v>0.02</v>
      </c>
      <c r="B14" s="21">
        <v>2</v>
      </c>
      <c r="C14" s="21"/>
      <c r="D14" s="21"/>
      <c r="E14" s="21">
        <f t="shared" si="0"/>
        <v>1.58</v>
      </c>
      <c r="F14" s="21">
        <f t="shared" si="1"/>
        <v>1.3800000000000001</v>
      </c>
      <c r="G14" s="21">
        <f t="shared" si="2"/>
        <v>1.18</v>
      </c>
      <c r="H14" s="22">
        <f t="shared" si="3"/>
        <v>0.98</v>
      </c>
    </row>
    <row r="15" spans="1:13" ht="15.75" thickBot="1" x14ac:dyDescent="0.3">
      <c r="A15" s="23">
        <v>0.05</v>
      </c>
      <c r="B15" s="24">
        <v>5</v>
      </c>
      <c r="C15" s="24"/>
      <c r="D15" s="24"/>
      <c r="E15" s="24">
        <f t="shared" si="0"/>
        <v>3.95</v>
      </c>
      <c r="F15" s="24">
        <f t="shared" si="1"/>
        <v>3.45</v>
      </c>
      <c r="G15" s="24">
        <f t="shared" si="2"/>
        <v>2.95</v>
      </c>
      <c r="H15" s="25">
        <f t="shared" si="3"/>
        <v>2.4500000000000002</v>
      </c>
    </row>
    <row r="16" spans="1:13" ht="15.75" thickBot="1" x14ac:dyDescent="0.3">
      <c r="A16" s="26">
        <v>0.1</v>
      </c>
      <c r="B16" s="21">
        <v>10</v>
      </c>
      <c r="C16" s="21"/>
      <c r="D16" s="21"/>
      <c r="E16" s="21">
        <f t="shared" si="0"/>
        <v>7.9</v>
      </c>
      <c r="F16" s="21">
        <f t="shared" si="1"/>
        <v>6.9</v>
      </c>
      <c r="G16" s="21">
        <f t="shared" si="2"/>
        <v>5.9</v>
      </c>
      <c r="H16" s="22">
        <f t="shared" si="3"/>
        <v>4.9000000000000004</v>
      </c>
    </row>
    <row r="17" spans="1:9" ht="15.75" thickBot="1" x14ac:dyDescent="0.3">
      <c r="A17" s="23">
        <v>0.15</v>
      </c>
      <c r="B17" s="24">
        <v>15</v>
      </c>
      <c r="C17" s="24"/>
      <c r="D17" s="24"/>
      <c r="E17" s="24">
        <f t="shared" si="0"/>
        <v>11.85</v>
      </c>
      <c r="F17" s="24">
        <f t="shared" si="1"/>
        <v>10.35</v>
      </c>
      <c r="G17" s="24">
        <f t="shared" si="2"/>
        <v>8.85</v>
      </c>
      <c r="H17" s="25">
        <f t="shared" si="3"/>
        <v>7.35</v>
      </c>
    </row>
    <row r="18" spans="1:9" ht="15.75" thickBot="1" x14ac:dyDescent="0.3">
      <c r="A18" s="26">
        <v>0.2</v>
      </c>
      <c r="B18" s="21">
        <v>20</v>
      </c>
      <c r="C18" s="21"/>
      <c r="D18" s="21"/>
      <c r="E18" s="21">
        <f t="shared" si="0"/>
        <v>15.8</v>
      </c>
      <c r="F18" s="21">
        <f t="shared" si="1"/>
        <v>13.8</v>
      </c>
      <c r="G18" s="21">
        <f t="shared" si="2"/>
        <v>11.8</v>
      </c>
      <c r="H18" s="22">
        <f t="shared" si="3"/>
        <v>9.8000000000000007</v>
      </c>
    </row>
    <row r="19" spans="1:9" ht="15.75" thickBot="1" x14ac:dyDescent="0.3">
      <c r="A19" s="23">
        <v>0.25</v>
      </c>
      <c r="B19" s="24">
        <v>25</v>
      </c>
      <c r="C19" s="24"/>
      <c r="D19" s="24"/>
      <c r="E19" s="24">
        <f t="shared" si="0"/>
        <v>19.75</v>
      </c>
      <c r="F19" s="24">
        <f t="shared" si="1"/>
        <v>17.25</v>
      </c>
      <c r="G19" s="24">
        <f t="shared" si="2"/>
        <v>14.75</v>
      </c>
      <c r="H19" s="25">
        <f t="shared" si="3"/>
        <v>12.25</v>
      </c>
    </row>
    <row r="20" spans="1:9" ht="15.75" thickBot="1" x14ac:dyDescent="0.3">
      <c r="A20" s="26">
        <v>0.3</v>
      </c>
      <c r="B20" s="21">
        <v>30</v>
      </c>
      <c r="C20" s="21"/>
      <c r="D20" s="21"/>
      <c r="E20" s="21">
        <f t="shared" si="0"/>
        <v>23.7</v>
      </c>
      <c r="F20" s="21">
        <f t="shared" si="1"/>
        <v>20.7</v>
      </c>
      <c r="G20" s="21">
        <f t="shared" si="2"/>
        <v>17.7</v>
      </c>
      <c r="H20" s="22">
        <f t="shared" si="3"/>
        <v>14.7</v>
      </c>
    </row>
    <row r="21" spans="1:9" ht="15.75" thickBot="1" x14ac:dyDescent="0.3">
      <c r="A21" s="33" t="s">
        <v>35</v>
      </c>
      <c r="B21" s="21">
        <v>33.33</v>
      </c>
      <c r="C21" s="21"/>
      <c r="D21" s="21"/>
      <c r="E21" s="21">
        <f t="shared" si="0"/>
        <v>26.3307</v>
      </c>
      <c r="F21" s="21">
        <f t="shared" si="1"/>
        <v>22.997699999999998</v>
      </c>
      <c r="G21" s="21">
        <f t="shared" si="2"/>
        <v>19.6647</v>
      </c>
      <c r="H21" s="22">
        <f t="shared" si="3"/>
        <v>16.331699999999998</v>
      </c>
      <c r="I21" t="s">
        <v>37</v>
      </c>
    </row>
    <row r="22" spans="1:9" ht="15.75" thickBot="1" x14ac:dyDescent="0.3">
      <c r="A22" s="23">
        <v>0.35</v>
      </c>
      <c r="B22" s="24">
        <v>35</v>
      </c>
      <c r="C22" s="24"/>
      <c r="D22" s="24"/>
      <c r="E22" s="24">
        <f t="shared" si="0"/>
        <v>27.65</v>
      </c>
      <c r="F22" s="24">
        <f t="shared" si="1"/>
        <v>24.15</v>
      </c>
      <c r="G22" s="24">
        <f t="shared" si="2"/>
        <v>20.65</v>
      </c>
      <c r="H22" s="25">
        <f t="shared" si="3"/>
        <v>17.149999999999999</v>
      </c>
    </row>
    <row r="23" spans="1:9" ht="15.75" thickBot="1" x14ac:dyDescent="0.3">
      <c r="A23" s="26">
        <v>0.4</v>
      </c>
      <c r="B23" s="21">
        <v>40</v>
      </c>
      <c r="C23" s="21"/>
      <c r="D23" s="21"/>
      <c r="E23" s="21">
        <f t="shared" si="0"/>
        <v>31.6</v>
      </c>
      <c r="F23" s="21">
        <f t="shared" si="1"/>
        <v>27.6</v>
      </c>
      <c r="G23" s="21">
        <f t="shared" si="2"/>
        <v>23.6</v>
      </c>
      <c r="H23" s="22">
        <f t="shared" si="3"/>
        <v>19.600000000000001</v>
      </c>
    </row>
    <row r="24" spans="1:9" ht="15.75" thickBot="1" x14ac:dyDescent="0.3">
      <c r="A24" s="23">
        <v>0.45</v>
      </c>
      <c r="B24" s="24">
        <v>45</v>
      </c>
      <c r="C24" s="24"/>
      <c r="D24" s="24"/>
      <c r="E24" s="24">
        <f t="shared" si="0"/>
        <v>35.550000000000004</v>
      </c>
      <c r="F24" s="24">
        <f t="shared" si="1"/>
        <v>31.05</v>
      </c>
      <c r="G24" s="24">
        <f t="shared" si="2"/>
        <v>26.55</v>
      </c>
      <c r="H24" s="25">
        <f t="shared" si="3"/>
        <v>22.05</v>
      </c>
    </row>
    <row r="25" spans="1:9" ht="15.75" thickBot="1" x14ac:dyDescent="0.3">
      <c r="A25" s="26">
        <v>0.5</v>
      </c>
      <c r="B25" s="21">
        <v>50</v>
      </c>
      <c r="C25" s="21"/>
      <c r="D25" s="21"/>
      <c r="E25" s="21">
        <f t="shared" si="0"/>
        <v>39.5</v>
      </c>
      <c r="F25" s="21">
        <f t="shared" si="1"/>
        <v>34.5</v>
      </c>
      <c r="G25" s="21">
        <f t="shared" si="2"/>
        <v>29.5</v>
      </c>
      <c r="H25" s="22">
        <f t="shared" si="3"/>
        <v>24.5</v>
      </c>
    </row>
    <row r="26" spans="1:9" ht="15.75" thickBot="1" x14ac:dyDescent="0.3">
      <c r="A26" s="23">
        <v>0.55000000000000004</v>
      </c>
      <c r="B26" s="24">
        <v>55</v>
      </c>
      <c r="C26" s="24"/>
      <c r="D26" s="24"/>
      <c r="E26" s="24">
        <f t="shared" si="0"/>
        <v>43.45</v>
      </c>
      <c r="F26" s="24">
        <f t="shared" si="1"/>
        <v>37.950000000000003</v>
      </c>
      <c r="G26" s="24">
        <f t="shared" si="2"/>
        <v>32.450000000000003</v>
      </c>
      <c r="H26" s="25">
        <f t="shared" si="3"/>
        <v>26.950000000000003</v>
      </c>
    </row>
    <row r="27" spans="1:9" ht="15.75" thickBot="1" x14ac:dyDescent="0.3">
      <c r="A27" s="26">
        <v>0.6</v>
      </c>
      <c r="B27" s="21">
        <v>60</v>
      </c>
      <c r="C27" s="21"/>
      <c r="D27" s="21"/>
      <c r="E27" s="21">
        <f t="shared" si="0"/>
        <v>47.4</v>
      </c>
      <c r="F27" s="21">
        <f t="shared" si="1"/>
        <v>41.4</v>
      </c>
      <c r="G27" s="21">
        <f t="shared" si="2"/>
        <v>35.4</v>
      </c>
      <c r="H27" s="22">
        <f t="shared" si="3"/>
        <v>29.4</v>
      </c>
    </row>
    <row r="28" spans="1:9" ht="15.75" thickBot="1" x14ac:dyDescent="0.3">
      <c r="A28" s="23">
        <v>0.65</v>
      </c>
      <c r="B28" s="24">
        <v>65</v>
      </c>
      <c r="C28" s="24"/>
      <c r="D28" s="24"/>
      <c r="E28" s="24">
        <f t="shared" si="0"/>
        <v>51.35</v>
      </c>
      <c r="F28" s="24">
        <f t="shared" si="1"/>
        <v>44.85</v>
      </c>
      <c r="G28" s="24">
        <f t="shared" si="2"/>
        <v>38.35</v>
      </c>
      <c r="H28" s="25">
        <f t="shared" si="3"/>
        <v>31.85</v>
      </c>
    </row>
    <row r="29" spans="1:9" ht="15.75" thickBot="1" x14ac:dyDescent="0.3">
      <c r="A29" s="26">
        <v>0.7</v>
      </c>
      <c r="B29" s="21">
        <v>70</v>
      </c>
      <c r="C29" s="21"/>
      <c r="D29" s="21"/>
      <c r="E29" s="21">
        <f t="shared" si="0"/>
        <v>55.3</v>
      </c>
      <c r="F29" s="21">
        <f t="shared" si="1"/>
        <v>48.3</v>
      </c>
      <c r="G29" s="21">
        <f t="shared" si="2"/>
        <v>41.3</v>
      </c>
      <c r="H29" s="22">
        <f t="shared" si="3"/>
        <v>34.299999999999997</v>
      </c>
    </row>
    <row r="30" spans="1:9" ht="15.75" thickBot="1" x14ac:dyDescent="0.3">
      <c r="A30" s="23">
        <v>0.75</v>
      </c>
      <c r="B30" s="24">
        <v>75</v>
      </c>
      <c r="C30" s="24"/>
      <c r="D30" s="24"/>
      <c r="E30" s="24">
        <f t="shared" si="0"/>
        <v>59.25</v>
      </c>
      <c r="F30" s="24">
        <f t="shared" si="1"/>
        <v>51.75</v>
      </c>
      <c r="G30" s="24">
        <f t="shared" si="2"/>
        <v>44.25</v>
      </c>
      <c r="H30" s="25">
        <f t="shared" si="3"/>
        <v>36.75</v>
      </c>
    </row>
    <row r="31" spans="1:9" ht="15.75" thickBot="1" x14ac:dyDescent="0.3">
      <c r="A31" s="26">
        <v>0.8</v>
      </c>
      <c r="B31" s="21">
        <v>80</v>
      </c>
      <c r="C31" s="21"/>
      <c r="D31" s="21"/>
      <c r="E31" s="21">
        <f t="shared" si="0"/>
        <v>63.2</v>
      </c>
      <c r="F31" s="21">
        <f t="shared" si="1"/>
        <v>55.2</v>
      </c>
      <c r="G31" s="21">
        <f t="shared" si="2"/>
        <v>47.2</v>
      </c>
      <c r="H31" s="22">
        <f t="shared" si="3"/>
        <v>39.200000000000003</v>
      </c>
    </row>
    <row r="32" spans="1:9" ht="15.75" thickBot="1" x14ac:dyDescent="0.3">
      <c r="A32" s="23">
        <v>0.85</v>
      </c>
      <c r="B32" s="24">
        <v>85</v>
      </c>
      <c r="C32" s="24"/>
      <c r="D32" s="24"/>
      <c r="E32" s="24">
        <f t="shared" si="0"/>
        <v>67.149999999999991</v>
      </c>
      <c r="F32" s="24">
        <f t="shared" si="1"/>
        <v>58.65</v>
      </c>
      <c r="G32" s="24">
        <f t="shared" si="2"/>
        <v>50.15</v>
      </c>
      <c r="H32" s="25">
        <f t="shared" si="3"/>
        <v>41.65</v>
      </c>
    </row>
    <row r="33" spans="1:8" ht="15.75" thickBot="1" x14ac:dyDescent="0.3">
      <c r="A33" s="26">
        <v>0.9</v>
      </c>
      <c r="B33" s="21">
        <v>90</v>
      </c>
      <c r="C33" s="21"/>
      <c r="D33" s="21"/>
      <c r="E33" s="21">
        <f t="shared" si="0"/>
        <v>71.100000000000009</v>
      </c>
      <c r="F33" s="21">
        <f t="shared" si="1"/>
        <v>62.1</v>
      </c>
      <c r="G33" s="21">
        <f t="shared" si="2"/>
        <v>53.1</v>
      </c>
      <c r="H33" s="22">
        <f t="shared" si="3"/>
        <v>44.1</v>
      </c>
    </row>
    <row r="34" spans="1:8" ht="15.75" thickBot="1" x14ac:dyDescent="0.3">
      <c r="A34" s="23">
        <v>0.95</v>
      </c>
      <c r="B34" s="24">
        <v>95</v>
      </c>
      <c r="C34" s="24"/>
      <c r="D34" s="24"/>
      <c r="E34" s="24">
        <f t="shared" si="0"/>
        <v>75.05</v>
      </c>
      <c r="F34" s="24">
        <f t="shared" si="1"/>
        <v>65.55</v>
      </c>
      <c r="G34" s="24">
        <f t="shared" si="2"/>
        <v>56.05</v>
      </c>
      <c r="H34" s="25">
        <f t="shared" si="3"/>
        <v>46.55</v>
      </c>
    </row>
    <row r="35" spans="1:8" ht="15.75" thickBot="1" x14ac:dyDescent="0.3">
      <c r="A35" s="26">
        <v>0.98</v>
      </c>
      <c r="B35" s="21">
        <v>98</v>
      </c>
      <c r="C35" s="21"/>
      <c r="D35" s="21"/>
      <c r="E35" s="21">
        <f t="shared" si="0"/>
        <v>77.42</v>
      </c>
      <c r="F35" s="21">
        <f t="shared" si="1"/>
        <v>67.62</v>
      </c>
      <c r="G35" s="21">
        <f t="shared" si="2"/>
        <v>57.82</v>
      </c>
      <c r="H35" s="22">
        <f t="shared" si="3"/>
        <v>48.019999999999996</v>
      </c>
    </row>
    <row r="36" spans="1:8" ht="15.75" thickBot="1" x14ac:dyDescent="0.3">
      <c r="A36" s="23">
        <v>0.99</v>
      </c>
      <c r="B36" s="24">
        <v>99</v>
      </c>
      <c r="C36" s="24"/>
      <c r="D36" s="24"/>
      <c r="E36" s="24">
        <f t="shared" si="0"/>
        <v>78.209999999999994</v>
      </c>
      <c r="F36" s="24">
        <f t="shared" si="1"/>
        <v>68.31</v>
      </c>
      <c r="G36" s="24">
        <f t="shared" si="2"/>
        <v>58.41</v>
      </c>
      <c r="H36" s="25">
        <f t="shared" si="3"/>
        <v>48.51</v>
      </c>
    </row>
    <row r="38" spans="1:8" ht="15.75" thickBot="1" x14ac:dyDescent="0.3">
      <c r="A38" s="2" t="s">
        <v>28</v>
      </c>
    </row>
    <row r="39" spans="1:8" x14ac:dyDescent="0.25">
      <c r="A39" t="s">
        <v>29</v>
      </c>
      <c r="B39" s="30" t="s">
        <v>7</v>
      </c>
      <c r="C39" s="31"/>
      <c r="D39" s="31"/>
      <c r="E39" s="31" t="s">
        <v>2</v>
      </c>
      <c r="F39" s="31" t="s">
        <v>3</v>
      </c>
      <c r="G39" s="31" t="s">
        <v>4</v>
      </c>
      <c r="H39" s="32" t="s">
        <v>5</v>
      </c>
    </row>
    <row r="40" spans="1:8" ht="15.75" thickBot="1" x14ac:dyDescent="0.3">
      <c r="A40" t="s">
        <v>30</v>
      </c>
      <c r="B40" s="27">
        <v>80</v>
      </c>
      <c r="C40" s="28"/>
      <c r="D40" s="28"/>
      <c r="E40" s="28">
        <v>70</v>
      </c>
      <c r="F40" s="28">
        <v>60</v>
      </c>
      <c r="G40" s="28">
        <v>50</v>
      </c>
      <c r="H40" s="29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1" sqref="B11"/>
    </sheetView>
  </sheetViews>
  <sheetFormatPr defaultRowHeight="15" x14ac:dyDescent="0.25"/>
  <cols>
    <col min="1" max="1" width="13.140625" customWidth="1"/>
    <col min="2" max="2" width="53.85546875" customWidth="1"/>
    <col min="3" max="3" width="30.85546875" customWidth="1"/>
    <col min="4" max="4" width="23.28515625" customWidth="1"/>
    <col min="5" max="5" width="14.28515625" customWidth="1"/>
    <col min="6" max="6" width="14.7109375" customWidth="1"/>
    <col min="7" max="7" width="17.85546875" customWidth="1"/>
    <col min="8" max="8" width="16.7109375" customWidth="1"/>
  </cols>
  <sheetData>
    <row r="1" spans="1:8" ht="21" x14ac:dyDescent="0.35">
      <c r="A1" s="5" t="s">
        <v>33</v>
      </c>
    </row>
    <row r="2" spans="1:8" s="4" customFormat="1" ht="18.75" x14ac:dyDescent="0.3">
      <c r="A2" s="4" t="s">
        <v>34</v>
      </c>
    </row>
    <row r="3" spans="1:8" x14ac:dyDescent="0.25">
      <c r="A3" t="s">
        <v>31</v>
      </c>
    </row>
    <row r="6" spans="1:8" x14ac:dyDescent="0.25">
      <c r="A6" s="2" t="s">
        <v>19</v>
      </c>
    </row>
    <row r="7" spans="1:8" x14ac:dyDescent="0.25">
      <c r="A7" s="1">
        <v>100</v>
      </c>
      <c r="C7" t="s">
        <v>27</v>
      </c>
    </row>
    <row r="8" spans="1:8" x14ac:dyDescent="0.25">
      <c r="A8" s="2" t="s">
        <v>0</v>
      </c>
      <c r="B8" s="2" t="s">
        <v>26</v>
      </c>
      <c r="C8" s="6" t="s">
        <v>21</v>
      </c>
      <c r="D8" s="6" t="s">
        <v>20</v>
      </c>
      <c r="E8" s="6" t="s">
        <v>22</v>
      </c>
      <c r="F8" s="6" t="s">
        <v>23</v>
      </c>
      <c r="G8" s="6" t="s">
        <v>24</v>
      </c>
      <c r="H8" s="6" t="s">
        <v>25</v>
      </c>
    </row>
    <row r="9" spans="1:8" x14ac:dyDescent="0.25">
      <c r="A9">
        <v>1</v>
      </c>
      <c r="B9" s="3">
        <v>33.33</v>
      </c>
      <c r="C9" s="7">
        <f t="shared" ref="C9:C17" si="0">B9</f>
        <v>33.33</v>
      </c>
      <c r="D9" s="7">
        <f t="shared" ref="D9:D17" si="1">89/100*B9</f>
        <v>29.663699999999999</v>
      </c>
      <c r="E9" s="7">
        <f t="shared" ref="E9:E17" si="2">79/100*B9</f>
        <v>26.3307</v>
      </c>
      <c r="F9" s="7">
        <f t="shared" ref="F9:F17" si="3">69/100*B9</f>
        <v>22.997699999999998</v>
      </c>
      <c r="G9" s="7">
        <f t="shared" ref="G9:G17" si="4">59/100*B9</f>
        <v>19.664699999999996</v>
      </c>
      <c r="H9" s="7">
        <f t="shared" ref="H9:H17" si="5">49/100*B9</f>
        <v>16.331699999999998</v>
      </c>
    </row>
    <row r="10" spans="1:8" x14ac:dyDescent="0.25">
      <c r="A10">
        <v>2</v>
      </c>
      <c r="B10" s="3">
        <v>33.340000000000003</v>
      </c>
      <c r="C10" s="7">
        <f t="shared" si="0"/>
        <v>33.340000000000003</v>
      </c>
      <c r="D10" s="7">
        <f t="shared" si="1"/>
        <v>29.672600000000003</v>
      </c>
      <c r="E10" s="7">
        <f t="shared" si="2"/>
        <v>26.338600000000003</v>
      </c>
      <c r="F10" s="7">
        <f t="shared" si="3"/>
        <v>23.0046</v>
      </c>
      <c r="G10" s="7">
        <f t="shared" si="4"/>
        <v>19.6706</v>
      </c>
      <c r="H10" s="7">
        <f t="shared" si="5"/>
        <v>16.336600000000001</v>
      </c>
    </row>
    <row r="11" spans="1:8" x14ac:dyDescent="0.25">
      <c r="A11">
        <v>3</v>
      </c>
      <c r="B11" s="3">
        <v>30</v>
      </c>
      <c r="C11" s="7">
        <f t="shared" si="0"/>
        <v>30</v>
      </c>
      <c r="D11" s="7">
        <f t="shared" si="1"/>
        <v>26.7</v>
      </c>
      <c r="E11" s="7">
        <f t="shared" si="2"/>
        <v>23.700000000000003</v>
      </c>
      <c r="F11" s="7">
        <f t="shared" si="3"/>
        <v>20.7</v>
      </c>
      <c r="G11" s="7">
        <f t="shared" si="4"/>
        <v>17.7</v>
      </c>
      <c r="H11" s="7">
        <f t="shared" si="5"/>
        <v>14.7</v>
      </c>
    </row>
    <row r="12" spans="1:8" x14ac:dyDescent="0.25">
      <c r="A12">
        <v>4</v>
      </c>
      <c r="B12" s="3">
        <v>15</v>
      </c>
      <c r="C12" s="7">
        <f t="shared" si="0"/>
        <v>15</v>
      </c>
      <c r="D12" s="7">
        <f t="shared" si="1"/>
        <v>13.35</v>
      </c>
      <c r="E12" s="7">
        <f t="shared" si="2"/>
        <v>11.850000000000001</v>
      </c>
      <c r="F12" s="7">
        <f t="shared" si="3"/>
        <v>10.35</v>
      </c>
      <c r="G12" s="7">
        <f t="shared" si="4"/>
        <v>8.85</v>
      </c>
      <c r="H12" s="7">
        <f t="shared" si="5"/>
        <v>7.35</v>
      </c>
    </row>
    <row r="13" spans="1:8" x14ac:dyDescent="0.25">
      <c r="A13">
        <v>5</v>
      </c>
      <c r="B13" s="3">
        <v>5</v>
      </c>
      <c r="C13" s="7">
        <f t="shared" si="0"/>
        <v>5</v>
      </c>
      <c r="D13" s="7">
        <f t="shared" si="1"/>
        <v>4.45</v>
      </c>
      <c r="E13" s="7">
        <f t="shared" si="2"/>
        <v>3.95</v>
      </c>
      <c r="F13" s="7">
        <f t="shared" si="3"/>
        <v>3.4499999999999997</v>
      </c>
      <c r="G13" s="7">
        <f t="shared" si="4"/>
        <v>2.9499999999999997</v>
      </c>
      <c r="H13" s="7">
        <f t="shared" si="5"/>
        <v>2.4500000000000002</v>
      </c>
    </row>
    <row r="14" spans="1:8" x14ac:dyDescent="0.25">
      <c r="A14">
        <v>6</v>
      </c>
      <c r="B14" s="3">
        <v>0</v>
      </c>
      <c r="C14" s="7">
        <f t="shared" si="0"/>
        <v>0</v>
      </c>
      <c r="D14" s="7">
        <f t="shared" si="1"/>
        <v>0</v>
      </c>
      <c r="E14" s="7">
        <f t="shared" si="2"/>
        <v>0</v>
      </c>
      <c r="F14" s="7">
        <f t="shared" si="3"/>
        <v>0</v>
      </c>
      <c r="G14" s="7">
        <f t="shared" si="4"/>
        <v>0</v>
      </c>
      <c r="H14" s="7">
        <f t="shared" si="5"/>
        <v>0</v>
      </c>
    </row>
    <row r="15" spans="1:8" x14ac:dyDescent="0.25">
      <c r="A15">
        <v>7</v>
      </c>
      <c r="B15" s="3">
        <v>0</v>
      </c>
      <c r="C15" s="7">
        <f t="shared" si="0"/>
        <v>0</v>
      </c>
      <c r="D15" s="7">
        <f t="shared" si="1"/>
        <v>0</v>
      </c>
      <c r="E15" s="7">
        <f t="shared" si="2"/>
        <v>0</v>
      </c>
      <c r="F15" s="7">
        <f t="shared" si="3"/>
        <v>0</v>
      </c>
      <c r="G15" s="7">
        <f t="shared" si="4"/>
        <v>0</v>
      </c>
      <c r="H15" s="7">
        <f t="shared" si="5"/>
        <v>0</v>
      </c>
    </row>
    <row r="16" spans="1:8" x14ac:dyDescent="0.25">
      <c r="A16">
        <v>8</v>
      </c>
      <c r="B16" s="3">
        <v>0</v>
      </c>
      <c r="C16" s="7">
        <f t="shared" si="0"/>
        <v>0</v>
      </c>
      <c r="D16" s="7">
        <f t="shared" si="1"/>
        <v>0</v>
      </c>
      <c r="E16" s="7">
        <f t="shared" si="2"/>
        <v>0</v>
      </c>
      <c r="F16" s="7">
        <f t="shared" si="3"/>
        <v>0</v>
      </c>
      <c r="G16" s="7">
        <f t="shared" si="4"/>
        <v>0</v>
      </c>
      <c r="H16" s="7">
        <f t="shared" si="5"/>
        <v>0</v>
      </c>
    </row>
    <row r="17" spans="1:8" x14ac:dyDescent="0.25">
      <c r="A17">
        <v>9</v>
      </c>
      <c r="B17" s="3">
        <v>0</v>
      </c>
      <c r="C17" s="7">
        <f t="shared" si="0"/>
        <v>0</v>
      </c>
      <c r="D17" s="7">
        <f t="shared" si="1"/>
        <v>0</v>
      </c>
      <c r="E17" s="7">
        <f t="shared" si="2"/>
        <v>0</v>
      </c>
      <c r="F17" s="7">
        <f t="shared" si="3"/>
        <v>0</v>
      </c>
      <c r="G17" s="7">
        <f t="shared" si="4"/>
        <v>0</v>
      </c>
      <c r="H17" s="7">
        <f t="shared" si="5"/>
        <v>0</v>
      </c>
    </row>
    <row r="19" spans="1:8" ht="15.75" thickBot="1" x14ac:dyDescent="0.3">
      <c r="B19" s="2" t="s">
        <v>28</v>
      </c>
    </row>
    <row r="20" spans="1:8" x14ac:dyDescent="0.25">
      <c r="B20" t="s">
        <v>29</v>
      </c>
      <c r="C20" s="30" t="s">
        <v>1</v>
      </c>
      <c r="D20" s="31" t="s">
        <v>32</v>
      </c>
      <c r="E20" s="31" t="s">
        <v>2</v>
      </c>
      <c r="F20" s="31" t="s">
        <v>3</v>
      </c>
      <c r="G20" s="31" t="s">
        <v>4</v>
      </c>
      <c r="H20" s="32" t="s">
        <v>5</v>
      </c>
    </row>
    <row r="21" spans="1:8" ht="15.75" thickBot="1" x14ac:dyDescent="0.3">
      <c r="B21" t="s">
        <v>30</v>
      </c>
      <c r="C21" s="27">
        <f>(A7/100)*90</f>
        <v>90</v>
      </c>
      <c r="D21" s="27">
        <f>(A7/100)*80</f>
        <v>80</v>
      </c>
      <c r="E21" s="27">
        <f>(A7/100)*70</f>
        <v>70</v>
      </c>
      <c r="F21" s="27">
        <f>(A7/100)*60</f>
        <v>60</v>
      </c>
      <c r="G21" s="27">
        <f>(A7/100)*50</f>
        <v>50</v>
      </c>
      <c r="H21" s="2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Rubrics in weighted schemes</vt:lpstr>
      <vt:lpstr>Rubrics in non-weighted schemes</vt:lpstr>
    </vt:vector>
  </TitlesOfParts>
  <Company>IT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Rubric points calculator</dc:title>
  <dc:creator>Tam Lynch</dc:creator>
  <cp:lastModifiedBy>Nell C Rundle</cp:lastModifiedBy>
  <dcterms:created xsi:type="dcterms:W3CDTF">2014-08-22T05:09:37Z</dcterms:created>
  <dcterms:modified xsi:type="dcterms:W3CDTF">2017-02-07T01:04:10Z</dcterms:modified>
</cp:coreProperties>
</file>